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<sst xmlns="http://schemas.openxmlformats.org/spreadsheetml/2006/main" count="285" uniqueCount="180">
  <si>
    <t>City/Country</t>
  </si>
  <si>
    <t>Stan Liou</t>
  </si>
  <si>
    <t>Ken Yup</t>
  </si>
  <si>
    <t>Felix Chin</t>
  </si>
  <si>
    <t>Jean Chow</t>
  </si>
  <si>
    <t>Lulu Liou</t>
  </si>
  <si>
    <t>Henry Lim</t>
  </si>
  <si>
    <t>James Huang</t>
  </si>
  <si>
    <t>Dr. Kyaw Win</t>
  </si>
  <si>
    <t>Peter Young</t>
  </si>
  <si>
    <t>Helena Hsiung</t>
  </si>
  <si>
    <t>Sidonie Tain</t>
  </si>
  <si>
    <t>Seraphim Sue</t>
  </si>
  <si>
    <t>Taipei, Taiwan</t>
  </si>
  <si>
    <t>Dora Su</t>
  </si>
  <si>
    <t>Eric Lai</t>
  </si>
  <si>
    <t>Nora Kay</t>
  </si>
  <si>
    <t>Johnson Koo</t>
  </si>
  <si>
    <t>Kok Y. Cho</t>
  </si>
  <si>
    <t>Peter Wong</t>
  </si>
  <si>
    <t>New York, N.Y.</t>
  </si>
  <si>
    <t>Man Kee Kyu</t>
  </si>
  <si>
    <t>Lena Yang</t>
  </si>
  <si>
    <t>Clarence Chan</t>
  </si>
  <si>
    <t>Alfred Lee</t>
  </si>
  <si>
    <t>New Jersey</t>
  </si>
  <si>
    <t>William Chou</t>
  </si>
  <si>
    <t>Arthur Wong</t>
  </si>
  <si>
    <t>David Wong</t>
  </si>
  <si>
    <t>James Young</t>
  </si>
  <si>
    <t>Joseph Lye</t>
  </si>
  <si>
    <t>Oliver Young</t>
  </si>
  <si>
    <t>Richard Lai</t>
  </si>
  <si>
    <t>Regina Ling</t>
  </si>
  <si>
    <t>Si Si</t>
  </si>
  <si>
    <t>Raymond Yee</t>
  </si>
  <si>
    <t>Total</t>
  </si>
  <si>
    <t>Name of Donor</t>
  </si>
  <si>
    <t>Cumulative</t>
  </si>
  <si>
    <t>Steven L. Kong</t>
  </si>
  <si>
    <t>Amt / Mo. Yr.</t>
  </si>
  <si>
    <t>$500/Apr 2007</t>
  </si>
  <si>
    <t>$200/Apr 2007</t>
  </si>
  <si>
    <t>$200/Mar 2006</t>
  </si>
  <si>
    <t>$100/Apr 2007</t>
  </si>
  <si>
    <t>$100/Dec 2006</t>
  </si>
  <si>
    <t>$100/Nov 2006</t>
  </si>
  <si>
    <t>$100/Jan 2007</t>
  </si>
  <si>
    <t>$100/May 2007</t>
  </si>
  <si>
    <t>$50/Apr 2007</t>
  </si>
  <si>
    <t>$50/July 2007</t>
  </si>
  <si>
    <t>$60/Apr 2007</t>
  </si>
  <si>
    <t>$50/Nov 2006</t>
  </si>
  <si>
    <t>$50/Jan 2007</t>
  </si>
  <si>
    <t>$500/Nov 2006</t>
  </si>
  <si>
    <t>$40/Nov 2006</t>
  </si>
  <si>
    <t>$38/Jan 2007</t>
  </si>
  <si>
    <t>$25/Nov 2006</t>
  </si>
  <si>
    <t>$25/Jan 2007</t>
  </si>
  <si>
    <t>$20/Jan 2007</t>
  </si>
  <si>
    <t>$10/Jan 2007</t>
  </si>
  <si>
    <t>$100/Jul 2007</t>
  </si>
  <si>
    <t>Monterey,CA</t>
  </si>
  <si>
    <t>$20/Mar 2006</t>
  </si>
  <si>
    <t>Collection made at Dec.11, 05 meeting</t>
  </si>
  <si>
    <t>$215/Dec 2005</t>
  </si>
  <si>
    <t>$100/Jun 2007</t>
  </si>
  <si>
    <t>$25/Jan 2006</t>
  </si>
  <si>
    <t>$100/Feb 2006</t>
  </si>
  <si>
    <t>$60/Mar 2006</t>
  </si>
  <si>
    <t>$50/Feb 2006</t>
  </si>
  <si>
    <t>$20/Jan 2006</t>
  </si>
  <si>
    <t>$10/Jan 2006</t>
  </si>
  <si>
    <t>Sou Min Pan</t>
  </si>
  <si>
    <t>San Francisco, CA</t>
  </si>
  <si>
    <t>$100/Mar 2006</t>
  </si>
  <si>
    <t>Felix Lim</t>
  </si>
  <si>
    <t>Ronnie Leong</t>
  </si>
  <si>
    <t>10% from GF Total</t>
  </si>
  <si>
    <t>Cindy Tan</t>
  </si>
  <si>
    <t>$20/Jul 2006</t>
  </si>
  <si>
    <t>Irene</t>
  </si>
  <si>
    <t>$5/ Jul 2006</t>
  </si>
  <si>
    <t xml:space="preserve">Less 10% to NTF </t>
  </si>
  <si>
    <t>note 1 below)</t>
  </si>
  <si>
    <t>Total (see</t>
  </si>
  <si>
    <t>Lit Taik Tan</t>
  </si>
  <si>
    <t>San Jose, CA</t>
  </si>
  <si>
    <t>Millbrae, CA</t>
  </si>
  <si>
    <t>Daly City, CA</t>
  </si>
  <si>
    <t>$100/Aug 2007</t>
  </si>
  <si>
    <t>Paul Sue</t>
  </si>
  <si>
    <t>$50/Aug 2007</t>
  </si>
  <si>
    <t>$20/Aug 2007</t>
  </si>
  <si>
    <t>Shan Khin</t>
  </si>
  <si>
    <r>
      <t xml:space="preserve">Notes:  </t>
    </r>
    <r>
      <rPr>
        <sz val="10"/>
        <rFont val="Arial"/>
        <family val="2"/>
      </rPr>
      <t xml:space="preserve">(1) Cumulative total is the running total of all donations by each donor.  </t>
    </r>
  </si>
  <si>
    <t>Thousand Oaks, CA</t>
  </si>
  <si>
    <t>Fremont, CA</t>
  </si>
  <si>
    <t>Lake Elsinore, CA</t>
  </si>
  <si>
    <t>Cupertino, CA</t>
  </si>
  <si>
    <t>Los Angeles, CA</t>
  </si>
  <si>
    <t>Monterey Park, CA</t>
  </si>
  <si>
    <t>Brentwood, CA</t>
  </si>
  <si>
    <t xml:space="preserve">                                          NUNS &amp; TEACHERS FUND</t>
  </si>
  <si>
    <t>Hai Moon Chin</t>
  </si>
  <si>
    <r>
      <t xml:space="preserve">            Gross Total </t>
    </r>
    <r>
      <rPr>
        <sz val="10"/>
        <rFont val="Arial"/>
        <family val="2"/>
      </rPr>
      <t>(see note 3 on page 2)</t>
    </r>
  </si>
  <si>
    <r>
      <t xml:space="preserve">            Gross Total </t>
    </r>
    <r>
      <rPr>
        <sz val="10"/>
        <rFont val="Arial"/>
        <family val="0"/>
      </rPr>
      <t>(see note 3 on page 2)</t>
    </r>
  </si>
  <si>
    <t>Description</t>
  </si>
  <si>
    <t xml:space="preserve">   Amount</t>
  </si>
  <si>
    <t xml:space="preserve">                Some donors may have made more than three donations. Any donations  </t>
  </si>
  <si>
    <t xml:space="preserve">                made before those three most recent donations are not shown but are included </t>
  </si>
  <si>
    <t xml:space="preserve">                in the cumulative total.</t>
  </si>
  <si>
    <t xml:space="preserve">           (2) Names of alumni's friends are shown in bold, Italic letters.  </t>
  </si>
  <si>
    <t xml:space="preserve">                                               Three Most Recent Donations</t>
  </si>
  <si>
    <t>$100/Jan 2008</t>
  </si>
  <si>
    <t>$50/Nov 2007</t>
  </si>
  <si>
    <t>$100/Feb 2008</t>
  </si>
  <si>
    <t>Si Si Lee</t>
  </si>
  <si>
    <r>
      <t xml:space="preserve">Total </t>
    </r>
    <r>
      <rPr>
        <b/>
        <sz val="10"/>
        <color indexed="10"/>
        <rFont val="Arial"/>
        <family val="2"/>
      </rPr>
      <t xml:space="preserve">(see </t>
    </r>
  </si>
  <si>
    <t>Total Cash on Hand</t>
  </si>
  <si>
    <t>$100/Mar 2008</t>
  </si>
  <si>
    <t xml:space="preserve">                            Wan Hua Alumni Association</t>
  </si>
  <si>
    <t xml:space="preserve">                                    GENERAL FUND</t>
  </si>
  <si>
    <t>$60/Apr 2008</t>
  </si>
  <si>
    <t>$200/Apr 2008</t>
  </si>
  <si>
    <t>Henry &amp; Rita Te</t>
  </si>
  <si>
    <t>$100/Apr 2008</t>
  </si>
  <si>
    <t>Pauline Sio</t>
  </si>
  <si>
    <t>El Cerrito, CA</t>
  </si>
  <si>
    <t>Ko Aung Myint</t>
  </si>
  <si>
    <t>$50/Apr 2008</t>
  </si>
  <si>
    <t xml:space="preserve"> $50/Apr 2008</t>
  </si>
  <si>
    <t>Anonymous (1)</t>
  </si>
  <si>
    <t xml:space="preserve">  $50/Apr 2008</t>
  </si>
  <si>
    <t>$300/Apr 2008</t>
  </si>
  <si>
    <t>Kenneth Wong</t>
  </si>
  <si>
    <t>Andrew Liou</t>
  </si>
  <si>
    <t>Palo Alto, CA</t>
  </si>
  <si>
    <t>Brian Liou</t>
  </si>
  <si>
    <t>San francisco, CA</t>
  </si>
  <si>
    <t>$40/Apr 2008</t>
  </si>
  <si>
    <t>$80/Apr 2008</t>
  </si>
  <si>
    <t>Hone G. Chow</t>
  </si>
  <si>
    <t>Thomas Young</t>
  </si>
  <si>
    <t>Soon Hoe</t>
  </si>
  <si>
    <t>San Bruno, CA</t>
  </si>
  <si>
    <t>Anonymous (2)</t>
  </si>
  <si>
    <t>$30/Apr 2008</t>
  </si>
  <si>
    <t>Macau, China</t>
  </si>
  <si>
    <t xml:space="preserve">Gereral Fund Balance (see monthly account statement) </t>
  </si>
  <si>
    <t xml:space="preserve">Available Charity for Nuns &amp; Teachers (see monthly account statement) </t>
  </si>
  <si>
    <t xml:space="preserve">           (3) See monthly account statement page for remaining funds after expenditures and </t>
  </si>
  <si>
    <t xml:space="preserve">                distribution of funds to nuns.</t>
  </si>
  <si>
    <t>$200/July 2008</t>
  </si>
  <si>
    <t xml:space="preserve">                  GENERAL FUND (continued from Page 1)</t>
  </si>
  <si>
    <t>Toronto, Canada</t>
  </si>
  <si>
    <t>$50/Aug 2008</t>
  </si>
  <si>
    <t>Stephen T Chu</t>
  </si>
  <si>
    <t>$50./Aug 2008</t>
  </si>
  <si>
    <t>Kang S Chou</t>
  </si>
  <si>
    <t>$20/Aug 2008</t>
  </si>
  <si>
    <t>Julie Szu</t>
  </si>
  <si>
    <t>$50/Aud 2008</t>
  </si>
  <si>
    <t>Robert Chen</t>
  </si>
  <si>
    <r>
      <t xml:space="preserve">                      </t>
    </r>
    <r>
      <rPr>
        <b/>
        <sz val="12"/>
        <rFont val="Arial"/>
        <family val="2"/>
      </rPr>
      <t>Wan Hua Alumni Association</t>
    </r>
  </si>
  <si>
    <t>Donations to General Fund and Nuns &amp; Teachers Fund-Ending Apr. 30, 2009</t>
  </si>
  <si>
    <r>
      <t xml:space="preserve">                                                </t>
    </r>
    <r>
      <rPr>
        <b/>
        <sz val="10"/>
        <color indexed="10"/>
        <rFont val="Arial"/>
        <family val="2"/>
      </rPr>
      <t xml:space="preserve">  Three Most Recent Donations</t>
    </r>
  </si>
  <si>
    <t>$60/Apr 2009</t>
  </si>
  <si>
    <t>$300/Apr 2009</t>
  </si>
  <si>
    <t>$100/Apr 2009</t>
  </si>
  <si>
    <t>$50/Apr 2009</t>
  </si>
  <si>
    <t>$20/Apr 2009</t>
  </si>
  <si>
    <t>$88/Apr 2009</t>
  </si>
  <si>
    <t>$50/ Apr 2009</t>
  </si>
  <si>
    <t>$80/Apr 2007</t>
  </si>
  <si>
    <t>$80/ Apr 2009</t>
  </si>
  <si>
    <r>
      <t xml:space="preserve">                                                 </t>
    </r>
    <r>
      <rPr>
        <b/>
        <sz val="10"/>
        <color indexed="10"/>
        <rFont val="Arial"/>
        <family val="2"/>
      </rPr>
      <t xml:space="preserve"> Three Most Recent Donations</t>
    </r>
  </si>
  <si>
    <t>$30/Apr 2009</t>
  </si>
  <si>
    <t>Yong Yee Fong</t>
  </si>
  <si>
    <r>
      <t xml:space="preserve">     </t>
    </r>
    <r>
      <rPr>
        <b/>
        <sz val="14"/>
        <color indexed="10"/>
        <rFont val="Arial"/>
        <family val="2"/>
      </rPr>
      <t>Account Balance as of 4/30/2009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</si>
</sst>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_([$$-409]* #,##0.00_);_([$$-409]* \(#,##0.00\);_([$$-409]* &quot;-&quot;??_);_(@_)"/>
    <numFmt numFmtId="168" formatCode="[$$-409]#,##0.00_);\([$$-409]#,##0.00\)"/>
    <numFmt numFmtId="169" formatCode="0000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4"/>
      <name val="Arial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164" fontId="0" fillId="3" borderId="0" xfId="0" applyNumberFormat="1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4" borderId="4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4" borderId="5" xfId="0" applyFont="1" applyFill="1" applyBorder="1" applyAlignment="1">
      <alignment horizontal="right" wrapText="1"/>
    </xf>
    <xf numFmtId="6" fontId="0" fillId="4" borderId="5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4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right"/>
    </xf>
    <xf numFmtId="0" fontId="0" fillId="4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4" borderId="7" xfId="0" applyNumberFormat="1" applyFont="1" applyFill="1" applyBorder="1" applyAlignment="1">
      <alignment/>
    </xf>
    <xf numFmtId="0" fontId="7" fillId="0" borderId="5" xfId="0" applyFont="1" applyBorder="1" applyAlignment="1">
      <alignment horizontal="right"/>
    </xf>
    <xf numFmtId="0" fontId="0" fillId="4" borderId="8" xfId="0" applyFont="1" applyFill="1" applyBorder="1" applyAlignment="1">
      <alignment/>
    </xf>
    <xf numFmtId="0" fontId="7" fillId="4" borderId="9" xfId="0" applyFont="1" applyFill="1" applyBorder="1" applyAlignment="1">
      <alignment horizontal="right"/>
    </xf>
    <xf numFmtId="0" fontId="5" fillId="4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165" fontId="5" fillId="4" borderId="1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2" fillId="3" borderId="4" xfId="0" applyFont="1" applyFill="1" applyBorder="1" applyAlignment="1">
      <alignment/>
    </xf>
    <xf numFmtId="44" fontId="0" fillId="3" borderId="7" xfId="0" applyNumberFormat="1" applyFont="1" applyFill="1" applyBorder="1" applyAlignment="1">
      <alignment/>
    </xf>
    <xf numFmtId="44" fontId="5" fillId="5" borderId="10" xfId="0" applyNumberFormat="1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5" borderId="16" xfId="0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20" xfId="0" applyFont="1" applyBorder="1" applyAlignment="1">
      <alignment/>
    </xf>
    <xf numFmtId="0" fontId="0" fillId="4" borderId="21" xfId="0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2" fillId="3" borderId="1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0" fillId="4" borderId="7" xfId="0" applyNumberFormat="1" applyFont="1" applyFill="1" applyBorder="1" applyAlignment="1">
      <alignment/>
    </xf>
    <xf numFmtId="168" fontId="0" fillId="2" borderId="7" xfId="0" applyNumberFormat="1" applyFont="1" applyFill="1" applyBorder="1" applyAlignment="1">
      <alignment/>
    </xf>
    <xf numFmtId="168" fontId="0" fillId="0" borderId="7" xfId="0" applyNumberFormat="1" applyFont="1" applyFill="1" applyBorder="1" applyAlignment="1">
      <alignment/>
    </xf>
    <xf numFmtId="168" fontId="0" fillId="0" borderId="7" xfId="0" applyNumberFormat="1" applyFont="1" applyBorder="1" applyAlignment="1">
      <alignment/>
    </xf>
    <xf numFmtId="7" fontId="0" fillId="4" borderId="7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5" xfId="0" applyFont="1" applyFill="1" applyBorder="1" applyAlignment="1">
      <alignment horizontal="right" wrapText="1"/>
    </xf>
    <xf numFmtId="6" fontId="0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23" xfId="0" applyFont="1" applyFill="1" applyBorder="1" applyAlignment="1">
      <alignment horizontal="right"/>
    </xf>
    <xf numFmtId="7" fontId="0" fillId="4" borderId="2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7" fontId="5" fillId="0" borderId="7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8" fontId="8" fillId="4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7" fontId="5" fillId="0" borderId="10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Border="1" applyAlignment="1">
      <alignment/>
    </xf>
    <xf numFmtId="7" fontId="0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/>
    </xf>
    <xf numFmtId="6" fontId="0" fillId="0" borderId="0" xfId="0" applyNumberFormat="1" applyFill="1" applyAlignment="1">
      <alignment horizontal="right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4" borderId="5" xfId="0" applyFont="1" applyFill="1" applyBorder="1" applyAlignment="1">
      <alignment horizontal="right" wrapText="1"/>
    </xf>
    <xf numFmtId="165" fontId="5" fillId="4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13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0" fontId="0" fillId="4" borderId="0" xfId="0" applyFill="1" applyAlignment="1">
      <alignment/>
    </xf>
    <xf numFmtId="0" fontId="0" fillId="4" borderId="13" xfId="0" applyFill="1" applyBorder="1" applyAlignment="1">
      <alignment horizontal="right"/>
    </xf>
    <xf numFmtId="0" fontId="0" fillId="4" borderId="13" xfId="0" applyFill="1" applyBorder="1" applyAlignment="1">
      <alignment/>
    </xf>
    <xf numFmtId="44" fontId="5" fillId="0" borderId="5" xfId="0" applyNumberFormat="1" applyFont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nds\GF%20&amp;%20NTF%20Monthly%20Ending%204-30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mni Fund Dec 2006"/>
    </sheetNames>
    <sheetDataSet>
      <sheetData sheetId="0">
        <row r="322">
          <cell r="G322">
            <v>961.0999999999999</v>
          </cell>
        </row>
        <row r="371">
          <cell r="C371">
            <v>6334.929999999999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D67" sqref="D67"/>
    </sheetView>
  </sheetViews>
  <sheetFormatPr defaultColWidth="9.140625" defaultRowHeight="12.75"/>
  <cols>
    <col min="1" max="1" width="14.140625" style="0" customWidth="1"/>
    <col min="2" max="2" width="17.421875" style="0" customWidth="1"/>
    <col min="3" max="5" width="13.140625" style="0" customWidth="1"/>
    <col min="6" max="6" width="12.7109375" style="0" customWidth="1"/>
    <col min="7" max="8" width="9.7109375" style="0" bestFit="1" customWidth="1"/>
  </cols>
  <sheetData>
    <row r="1" spans="1:6" ht="12" customHeight="1">
      <c r="A1" s="6"/>
      <c r="B1" s="7" t="s">
        <v>121</v>
      </c>
      <c r="D1" s="7"/>
      <c r="E1" s="7"/>
      <c r="F1" s="4"/>
    </row>
    <row r="2" spans="1:6" ht="12.75" customHeight="1">
      <c r="A2" s="6" t="s">
        <v>165</v>
      </c>
      <c r="B2" s="6"/>
      <c r="C2" s="4"/>
      <c r="D2" s="4"/>
      <c r="E2" s="4"/>
      <c r="F2" s="4"/>
    </row>
    <row r="3" spans="1:6" ht="12" customHeight="1" thickBot="1">
      <c r="A3" s="4"/>
      <c r="B3" s="7" t="s">
        <v>122</v>
      </c>
      <c r="C3" s="7"/>
      <c r="D3" s="7"/>
      <c r="E3" s="4"/>
      <c r="F3" s="4"/>
    </row>
    <row r="4" spans="1:7" ht="12" customHeight="1" thickTop="1">
      <c r="A4" s="12" t="s">
        <v>37</v>
      </c>
      <c r="B4" s="13" t="s">
        <v>0</v>
      </c>
      <c r="C4" s="128" t="s">
        <v>166</v>
      </c>
      <c r="D4" s="14"/>
      <c r="E4" s="14"/>
      <c r="F4" s="15" t="s">
        <v>38</v>
      </c>
      <c r="G4" s="1"/>
    </row>
    <row r="5" spans="1:6" ht="12" customHeight="1">
      <c r="A5" s="16"/>
      <c r="B5" s="17"/>
      <c r="C5" s="18" t="s">
        <v>40</v>
      </c>
      <c r="D5" s="18" t="s">
        <v>40</v>
      </c>
      <c r="E5" s="18" t="s">
        <v>40</v>
      </c>
      <c r="F5" s="19" t="s">
        <v>118</v>
      </c>
    </row>
    <row r="6" spans="1:6" ht="12" customHeight="1">
      <c r="A6" s="16"/>
      <c r="B6" s="17"/>
      <c r="C6" s="18"/>
      <c r="D6" s="18"/>
      <c r="E6" s="18"/>
      <c r="F6" s="70" t="s">
        <v>84</v>
      </c>
    </row>
    <row r="7" spans="1:6" ht="12" customHeight="1">
      <c r="A7" s="31" t="s">
        <v>1</v>
      </c>
      <c r="B7" s="32" t="s">
        <v>88</v>
      </c>
      <c r="C7" s="85" t="s">
        <v>41</v>
      </c>
      <c r="D7" s="86" t="s">
        <v>134</v>
      </c>
      <c r="E7" s="57" t="s">
        <v>168</v>
      </c>
      <c r="F7" s="79">
        <v>1900</v>
      </c>
    </row>
    <row r="8" spans="1:6" ht="12" customHeight="1">
      <c r="A8" s="21" t="s">
        <v>2</v>
      </c>
      <c r="B8" s="22" t="s">
        <v>88</v>
      </c>
      <c r="C8" s="24" t="s">
        <v>54</v>
      </c>
      <c r="D8" s="24" t="s">
        <v>41</v>
      </c>
      <c r="E8" s="132" t="s">
        <v>124</v>
      </c>
      <c r="F8" s="77">
        <v>1200</v>
      </c>
    </row>
    <row r="9" spans="1:6" ht="12" customHeight="1">
      <c r="A9" s="31" t="s">
        <v>39</v>
      </c>
      <c r="B9" s="32" t="s">
        <v>74</v>
      </c>
      <c r="C9" s="34" t="s">
        <v>42</v>
      </c>
      <c r="D9" s="34" t="s">
        <v>61</v>
      </c>
      <c r="E9" s="57" t="s">
        <v>169</v>
      </c>
      <c r="F9" s="79">
        <v>1100</v>
      </c>
    </row>
    <row r="10" spans="1:6" ht="12" customHeight="1">
      <c r="A10" s="21" t="s">
        <v>3</v>
      </c>
      <c r="B10" s="22" t="s">
        <v>89</v>
      </c>
      <c r="C10" s="30"/>
      <c r="D10" s="131"/>
      <c r="E10" s="28" t="s">
        <v>43</v>
      </c>
      <c r="F10" s="77">
        <v>200</v>
      </c>
    </row>
    <row r="11" spans="1:6" ht="12" customHeight="1">
      <c r="A11" s="25" t="s">
        <v>125</v>
      </c>
      <c r="B11" s="26" t="s">
        <v>100</v>
      </c>
      <c r="C11" s="27"/>
      <c r="D11" s="29" t="s">
        <v>124</v>
      </c>
      <c r="E11" s="57" t="s">
        <v>169</v>
      </c>
      <c r="F11" s="78">
        <v>300</v>
      </c>
    </row>
    <row r="12" spans="1:6" ht="12" customHeight="1">
      <c r="A12" s="21" t="s">
        <v>4</v>
      </c>
      <c r="B12" s="22" t="s">
        <v>88</v>
      </c>
      <c r="C12" s="28" t="s">
        <v>44</v>
      </c>
      <c r="D12" s="28" t="s">
        <v>126</v>
      </c>
      <c r="E12" s="132" t="s">
        <v>169</v>
      </c>
      <c r="F12" s="77">
        <v>400</v>
      </c>
    </row>
    <row r="13" spans="1:6" ht="12" customHeight="1">
      <c r="A13" s="25" t="s">
        <v>5</v>
      </c>
      <c r="B13" s="26" t="s">
        <v>88</v>
      </c>
      <c r="C13" s="27"/>
      <c r="D13" s="29"/>
      <c r="E13" s="29" t="s">
        <v>45</v>
      </c>
      <c r="F13" s="78">
        <v>100</v>
      </c>
    </row>
    <row r="14" spans="1:6" ht="12" customHeight="1">
      <c r="A14" s="21" t="s">
        <v>6</v>
      </c>
      <c r="B14" s="22" t="s">
        <v>74</v>
      </c>
      <c r="C14" s="30"/>
      <c r="D14" s="28" t="s">
        <v>46</v>
      </c>
      <c r="E14" s="133" t="s">
        <v>169</v>
      </c>
      <c r="F14" s="77">
        <v>200</v>
      </c>
    </row>
    <row r="15" spans="1:6" ht="12" customHeight="1">
      <c r="A15" s="25" t="s">
        <v>7</v>
      </c>
      <c r="B15" s="26" t="s">
        <v>89</v>
      </c>
      <c r="C15" s="29" t="s">
        <v>44</v>
      </c>
      <c r="D15" s="75" t="s">
        <v>126</v>
      </c>
      <c r="E15" s="57" t="s">
        <v>169</v>
      </c>
      <c r="F15" s="78">
        <v>350</v>
      </c>
    </row>
    <row r="16" spans="1:6" ht="12" customHeight="1">
      <c r="A16" s="21" t="s">
        <v>8</v>
      </c>
      <c r="B16" s="22" t="s">
        <v>89</v>
      </c>
      <c r="C16" s="30"/>
      <c r="D16" s="28"/>
      <c r="E16" s="28" t="s">
        <v>47</v>
      </c>
      <c r="F16" s="77">
        <v>100</v>
      </c>
    </row>
    <row r="17" spans="1:6" ht="12" customHeight="1">
      <c r="A17" s="31" t="s">
        <v>9</v>
      </c>
      <c r="B17" s="32" t="s">
        <v>89</v>
      </c>
      <c r="C17" s="34" t="s">
        <v>47</v>
      </c>
      <c r="D17" s="76" t="s">
        <v>131</v>
      </c>
      <c r="E17" s="57" t="s">
        <v>169</v>
      </c>
      <c r="F17" s="79">
        <v>250</v>
      </c>
    </row>
    <row r="18" spans="1:6" ht="12" customHeight="1">
      <c r="A18" s="21" t="s">
        <v>10</v>
      </c>
      <c r="B18" s="22" t="s">
        <v>74</v>
      </c>
      <c r="C18" s="30"/>
      <c r="D18" s="28"/>
      <c r="E18" s="28" t="s">
        <v>48</v>
      </c>
      <c r="F18" s="77">
        <v>100</v>
      </c>
    </row>
    <row r="19" spans="1:6" ht="12" customHeight="1">
      <c r="A19" s="31" t="s">
        <v>11</v>
      </c>
      <c r="B19" s="32" t="s">
        <v>89</v>
      </c>
      <c r="C19" s="33"/>
      <c r="D19" s="34" t="s">
        <v>44</v>
      </c>
      <c r="E19" s="34" t="s">
        <v>114</v>
      </c>
      <c r="F19" s="79">
        <v>200</v>
      </c>
    </row>
    <row r="20" spans="1:6" ht="12" customHeight="1">
      <c r="A20" s="21" t="s">
        <v>12</v>
      </c>
      <c r="B20" s="22" t="s">
        <v>13</v>
      </c>
      <c r="C20" s="30"/>
      <c r="D20" s="28" t="s">
        <v>44</v>
      </c>
      <c r="E20" s="28" t="s">
        <v>116</v>
      </c>
      <c r="F20" s="77">
        <v>200</v>
      </c>
    </row>
    <row r="21" spans="1:6" ht="12" customHeight="1">
      <c r="A21" s="31" t="s">
        <v>14</v>
      </c>
      <c r="B21" s="32" t="s">
        <v>13</v>
      </c>
      <c r="C21" s="33"/>
      <c r="D21" s="34"/>
      <c r="E21" s="34" t="s">
        <v>48</v>
      </c>
      <c r="F21" s="79">
        <v>100</v>
      </c>
    </row>
    <row r="22" spans="1:6" ht="12" customHeight="1">
      <c r="A22" s="21" t="s">
        <v>15</v>
      </c>
      <c r="B22" s="22" t="s">
        <v>101</v>
      </c>
      <c r="C22" s="30"/>
      <c r="D22" s="28" t="s">
        <v>48</v>
      </c>
      <c r="E22" s="28" t="s">
        <v>126</v>
      </c>
      <c r="F22" s="77">
        <v>200</v>
      </c>
    </row>
    <row r="23" spans="1:6" ht="12" customHeight="1">
      <c r="A23" s="35" t="s">
        <v>86</v>
      </c>
      <c r="B23" s="36" t="s">
        <v>87</v>
      </c>
      <c r="C23" s="17"/>
      <c r="D23" s="37" t="s">
        <v>90</v>
      </c>
      <c r="E23" s="34" t="s">
        <v>130</v>
      </c>
      <c r="F23" s="80">
        <v>150</v>
      </c>
    </row>
    <row r="24" spans="1:6" ht="12" customHeight="1">
      <c r="A24" s="21" t="s">
        <v>117</v>
      </c>
      <c r="B24" s="22" t="s">
        <v>89</v>
      </c>
      <c r="C24" s="30"/>
      <c r="D24" s="28" t="s">
        <v>120</v>
      </c>
      <c r="E24" s="28" t="s">
        <v>169</v>
      </c>
      <c r="F24" s="77">
        <v>200</v>
      </c>
    </row>
    <row r="25" spans="1:6" ht="12" customHeight="1">
      <c r="A25" s="31" t="s">
        <v>143</v>
      </c>
      <c r="B25" s="32" t="s">
        <v>89</v>
      </c>
      <c r="C25" s="33"/>
      <c r="D25" s="34" t="s">
        <v>126</v>
      </c>
      <c r="E25" s="34" t="s">
        <v>170</v>
      </c>
      <c r="F25" s="79">
        <v>150</v>
      </c>
    </row>
    <row r="26" spans="1:6" ht="12" customHeight="1">
      <c r="A26" s="21" t="s">
        <v>144</v>
      </c>
      <c r="B26" s="22" t="s">
        <v>145</v>
      </c>
      <c r="C26" s="28" t="s">
        <v>126</v>
      </c>
      <c r="D26" s="28" t="s">
        <v>153</v>
      </c>
      <c r="E26" s="28" t="s">
        <v>173</v>
      </c>
      <c r="F26" s="77">
        <v>350</v>
      </c>
    </row>
    <row r="27" spans="1:6" ht="12" customHeight="1">
      <c r="A27" s="31" t="s">
        <v>127</v>
      </c>
      <c r="B27" s="32" t="s">
        <v>128</v>
      </c>
      <c r="C27" s="33"/>
      <c r="D27" s="34"/>
      <c r="E27" s="34" t="s">
        <v>126</v>
      </c>
      <c r="F27" s="79">
        <v>100</v>
      </c>
    </row>
    <row r="28" spans="1:6" ht="12" customHeight="1">
      <c r="A28" s="21" t="s">
        <v>136</v>
      </c>
      <c r="B28" s="89" t="s">
        <v>137</v>
      </c>
      <c r="C28" s="89"/>
      <c r="D28" s="89" t="s">
        <v>126</v>
      </c>
      <c r="E28" s="28" t="s">
        <v>172</v>
      </c>
      <c r="F28" s="79">
        <v>188</v>
      </c>
    </row>
    <row r="29" spans="1:6" ht="12" customHeight="1">
      <c r="A29" s="31" t="s">
        <v>16</v>
      </c>
      <c r="B29" s="32" t="s">
        <v>102</v>
      </c>
      <c r="C29" s="34" t="s">
        <v>49</v>
      </c>
      <c r="D29" s="34" t="s">
        <v>130</v>
      </c>
      <c r="E29" s="34" t="s">
        <v>169</v>
      </c>
      <c r="F29" s="79">
        <v>250</v>
      </c>
    </row>
    <row r="30" spans="1:6" ht="12" customHeight="1">
      <c r="A30" s="21" t="s">
        <v>132</v>
      </c>
      <c r="B30" s="22"/>
      <c r="C30" s="68" t="s">
        <v>115</v>
      </c>
      <c r="D30" s="28" t="s">
        <v>130</v>
      </c>
      <c r="E30" s="28" t="s">
        <v>170</v>
      </c>
      <c r="F30" s="77">
        <v>250</v>
      </c>
    </row>
    <row r="31" spans="1:6" ht="12" customHeight="1">
      <c r="A31" s="25" t="s">
        <v>17</v>
      </c>
      <c r="B31" s="26" t="s">
        <v>89</v>
      </c>
      <c r="C31" s="29" t="s">
        <v>51</v>
      </c>
      <c r="D31" s="29" t="s">
        <v>123</v>
      </c>
      <c r="E31" s="34" t="s">
        <v>167</v>
      </c>
      <c r="F31" s="78">
        <v>180</v>
      </c>
    </row>
    <row r="32" spans="1:6" ht="12" customHeight="1">
      <c r="A32" s="21" t="s">
        <v>29</v>
      </c>
      <c r="B32" s="22" t="s">
        <v>100</v>
      </c>
      <c r="C32" s="30"/>
      <c r="D32" s="28" t="s">
        <v>58</v>
      </c>
      <c r="E32" s="28" t="s">
        <v>158</v>
      </c>
      <c r="F32" s="77">
        <v>75</v>
      </c>
    </row>
    <row r="33" spans="1:6" ht="12" customHeight="1">
      <c r="A33" s="31" t="s">
        <v>31</v>
      </c>
      <c r="B33" s="32" t="s">
        <v>89</v>
      </c>
      <c r="C33" s="34" t="s">
        <v>59</v>
      </c>
      <c r="D33" s="117" t="s">
        <v>133</v>
      </c>
      <c r="E33" s="34" t="s">
        <v>170</v>
      </c>
      <c r="F33" s="79">
        <v>120</v>
      </c>
    </row>
    <row r="34" spans="1:6" ht="12" customHeight="1">
      <c r="A34" s="21" t="s">
        <v>18</v>
      </c>
      <c r="B34" s="22" t="s">
        <v>89</v>
      </c>
      <c r="C34" s="30"/>
      <c r="D34" s="28"/>
      <c r="E34" s="28" t="s">
        <v>51</v>
      </c>
      <c r="F34" s="77">
        <v>60</v>
      </c>
    </row>
    <row r="35" spans="1:6" ht="12" customHeight="1">
      <c r="A35" s="31" t="s">
        <v>91</v>
      </c>
      <c r="B35" s="33" t="s">
        <v>96</v>
      </c>
      <c r="C35" s="33"/>
      <c r="D35" s="33"/>
      <c r="E35" s="34" t="s">
        <v>92</v>
      </c>
      <c r="F35" s="111">
        <v>50</v>
      </c>
    </row>
    <row r="36" spans="1:6" ht="12" customHeight="1">
      <c r="A36" s="40" t="s">
        <v>35</v>
      </c>
      <c r="B36" s="30" t="s">
        <v>97</v>
      </c>
      <c r="C36" s="30"/>
      <c r="D36" s="30"/>
      <c r="E36" s="28" t="s">
        <v>92</v>
      </c>
      <c r="F36" s="81">
        <v>50</v>
      </c>
    </row>
    <row r="37" spans="1:6" ht="12" customHeight="1">
      <c r="A37" s="31" t="s">
        <v>19</v>
      </c>
      <c r="B37" s="32" t="s">
        <v>20</v>
      </c>
      <c r="C37" s="33"/>
      <c r="D37" s="34"/>
      <c r="E37" s="34" t="s">
        <v>52</v>
      </c>
      <c r="F37" s="79">
        <v>50</v>
      </c>
    </row>
    <row r="38" spans="1:6" ht="12" customHeight="1">
      <c r="A38" s="21" t="s">
        <v>21</v>
      </c>
      <c r="B38" s="22" t="s">
        <v>74</v>
      </c>
      <c r="C38" s="30"/>
      <c r="D38" s="28"/>
      <c r="E38" s="28" t="s">
        <v>53</v>
      </c>
      <c r="F38" s="77">
        <v>50</v>
      </c>
    </row>
    <row r="39" spans="1:6" ht="12" customHeight="1">
      <c r="A39" s="31" t="s">
        <v>22</v>
      </c>
      <c r="B39" s="32" t="s">
        <v>98</v>
      </c>
      <c r="C39" s="33"/>
      <c r="D39" s="34"/>
      <c r="E39" s="34" t="s">
        <v>49</v>
      </c>
      <c r="F39" s="79">
        <v>50</v>
      </c>
    </row>
    <row r="40" spans="1:6" ht="12" customHeight="1">
      <c r="A40" s="21" t="s">
        <v>23</v>
      </c>
      <c r="B40" s="22" t="s">
        <v>89</v>
      </c>
      <c r="C40" s="30"/>
      <c r="D40" s="28"/>
      <c r="E40" s="28" t="s">
        <v>49</v>
      </c>
      <c r="F40" s="77">
        <v>50</v>
      </c>
    </row>
    <row r="41" spans="1:6" ht="12" customHeight="1">
      <c r="A41" s="31" t="s">
        <v>24</v>
      </c>
      <c r="B41" s="32" t="s">
        <v>25</v>
      </c>
      <c r="C41" s="33"/>
      <c r="D41" s="34"/>
      <c r="E41" s="34" t="s">
        <v>50</v>
      </c>
      <c r="F41" s="79">
        <v>50</v>
      </c>
    </row>
    <row r="42" spans="1:6" ht="12" customHeight="1">
      <c r="A42" s="21" t="s">
        <v>129</v>
      </c>
      <c r="B42" s="22" t="s">
        <v>87</v>
      </c>
      <c r="C42" s="30"/>
      <c r="D42" s="28"/>
      <c r="E42" s="28" t="s">
        <v>130</v>
      </c>
      <c r="F42" s="77">
        <v>50</v>
      </c>
    </row>
    <row r="43" spans="1:6" ht="12" customHeight="1">
      <c r="A43" s="31" t="s">
        <v>146</v>
      </c>
      <c r="B43" s="32"/>
      <c r="C43" s="34"/>
      <c r="D43" s="34" t="s">
        <v>130</v>
      </c>
      <c r="E43" s="34" t="s">
        <v>170</v>
      </c>
      <c r="F43" s="79">
        <v>100</v>
      </c>
    </row>
    <row r="44" spans="1:6" ht="12" customHeight="1">
      <c r="A44" s="21" t="s">
        <v>157</v>
      </c>
      <c r="B44" s="22" t="s">
        <v>155</v>
      </c>
      <c r="C44" s="28"/>
      <c r="D44" s="28"/>
      <c r="E44" s="28" t="s">
        <v>156</v>
      </c>
      <c r="F44" s="77">
        <v>50</v>
      </c>
    </row>
    <row r="45" spans="1:6" ht="12" customHeight="1">
      <c r="A45" s="31" t="s">
        <v>26</v>
      </c>
      <c r="B45" s="32" t="s">
        <v>99</v>
      </c>
      <c r="C45" s="33"/>
      <c r="D45" s="34"/>
      <c r="E45" s="34" t="s">
        <v>55</v>
      </c>
      <c r="F45" s="79">
        <v>40</v>
      </c>
    </row>
    <row r="46" spans="1:6" ht="12" customHeight="1">
      <c r="A46" s="21" t="s">
        <v>138</v>
      </c>
      <c r="B46" s="89" t="s">
        <v>139</v>
      </c>
      <c r="C46" s="89"/>
      <c r="D46" s="89"/>
      <c r="E46" s="28" t="s">
        <v>140</v>
      </c>
      <c r="F46" s="77">
        <v>40</v>
      </c>
    </row>
    <row r="47" spans="1:6" ht="12" customHeight="1">
      <c r="A47" s="118" t="s">
        <v>27</v>
      </c>
      <c r="B47" s="119" t="s">
        <v>99</v>
      </c>
      <c r="C47" s="120"/>
      <c r="D47" s="121"/>
      <c r="E47" s="34" t="s">
        <v>56</v>
      </c>
      <c r="F47" s="122">
        <v>38</v>
      </c>
    </row>
    <row r="48" spans="1:6" ht="12" customHeight="1">
      <c r="A48" s="21" t="s">
        <v>28</v>
      </c>
      <c r="B48" s="22" t="s">
        <v>89</v>
      </c>
      <c r="C48" s="30"/>
      <c r="D48" s="28" t="s">
        <v>57</v>
      </c>
      <c r="E48" s="28" t="s">
        <v>177</v>
      </c>
      <c r="F48" s="77">
        <v>55</v>
      </c>
    </row>
    <row r="49" spans="1:6" ht="12" customHeight="1">
      <c r="A49" s="31" t="s">
        <v>30</v>
      </c>
      <c r="B49" s="32" t="s">
        <v>89</v>
      </c>
      <c r="C49" s="33"/>
      <c r="D49" s="34" t="s">
        <v>59</v>
      </c>
      <c r="E49" s="34" t="s">
        <v>171</v>
      </c>
      <c r="F49" s="79">
        <v>40</v>
      </c>
    </row>
    <row r="50" spans="1:6" ht="12" customHeight="1">
      <c r="A50" s="21" t="s">
        <v>159</v>
      </c>
      <c r="B50" s="38" t="s">
        <v>148</v>
      </c>
      <c r="C50" s="68" t="s">
        <v>147</v>
      </c>
      <c r="D50" s="68" t="s">
        <v>160</v>
      </c>
      <c r="E50" s="28" t="s">
        <v>170</v>
      </c>
      <c r="F50" s="77">
        <v>120</v>
      </c>
    </row>
    <row r="51" spans="1:6" ht="12" customHeight="1">
      <c r="A51" s="31" t="s">
        <v>135</v>
      </c>
      <c r="B51" s="87" t="s">
        <v>62</v>
      </c>
      <c r="C51" s="33"/>
      <c r="D51" s="34"/>
      <c r="E51" s="34" t="s">
        <v>63</v>
      </c>
      <c r="F51" s="79">
        <v>20</v>
      </c>
    </row>
    <row r="52" spans="1:6" ht="12" customHeight="1">
      <c r="A52" s="21" t="s">
        <v>104</v>
      </c>
      <c r="B52" s="88" t="s">
        <v>89</v>
      </c>
      <c r="C52" s="30"/>
      <c r="D52" s="28"/>
      <c r="E52" s="28" t="s">
        <v>93</v>
      </c>
      <c r="F52" s="77">
        <v>20</v>
      </c>
    </row>
    <row r="53" spans="1:6" ht="14.25" customHeight="1" thickBot="1">
      <c r="A53" s="90" t="s">
        <v>94</v>
      </c>
      <c r="B53" s="112" t="s">
        <v>74</v>
      </c>
      <c r="C53" s="113"/>
      <c r="D53" s="91"/>
      <c r="E53" s="91" t="s">
        <v>93</v>
      </c>
      <c r="F53" s="114">
        <v>20</v>
      </c>
    </row>
    <row r="54" ht="12" customHeight="1" thickTop="1"/>
    <row r="55" spans="1:6" ht="15.75" customHeight="1">
      <c r="A55" s="6"/>
      <c r="B55" s="7" t="s">
        <v>164</v>
      </c>
      <c r="C55" s="123"/>
      <c r="D55" s="124"/>
      <c r="E55" s="7"/>
      <c r="F55" s="4"/>
    </row>
    <row r="56" spans="1:6" ht="12.75" customHeight="1">
      <c r="A56" s="6" t="s">
        <v>165</v>
      </c>
      <c r="B56" s="6"/>
      <c r="C56" s="4"/>
      <c r="D56" s="4"/>
      <c r="E56" s="4"/>
      <c r="F56" s="4"/>
    </row>
    <row r="57" spans="1:6" ht="12.75" customHeight="1" thickBot="1">
      <c r="A57" s="4"/>
      <c r="B57" s="7" t="s">
        <v>154</v>
      </c>
      <c r="C57" s="7"/>
      <c r="D57" s="7"/>
      <c r="E57" s="4"/>
      <c r="F57" s="4"/>
    </row>
    <row r="58" spans="1:6" ht="12.75" customHeight="1" thickTop="1">
      <c r="A58" s="12" t="s">
        <v>37</v>
      </c>
      <c r="B58" s="13" t="s">
        <v>0</v>
      </c>
      <c r="C58" s="13" t="s">
        <v>176</v>
      </c>
      <c r="D58" s="14"/>
      <c r="E58" s="14"/>
      <c r="F58" s="15" t="s">
        <v>38</v>
      </c>
    </row>
    <row r="59" spans="1:6" ht="12.75" customHeight="1">
      <c r="A59" s="16"/>
      <c r="B59" s="17"/>
      <c r="C59" s="18" t="s">
        <v>40</v>
      </c>
      <c r="D59" s="18" t="s">
        <v>40</v>
      </c>
      <c r="E59" s="18" t="s">
        <v>40</v>
      </c>
      <c r="F59" s="19" t="s">
        <v>118</v>
      </c>
    </row>
    <row r="60" spans="1:6" ht="12.75" customHeight="1">
      <c r="A60" s="16"/>
      <c r="B60" s="17"/>
      <c r="C60" s="18"/>
      <c r="D60" s="18"/>
      <c r="E60" s="18"/>
      <c r="F60" s="70" t="s">
        <v>84</v>
      </c>
    </row>
    <row r="61" spans="1:6" ht="12.75" customHeight="1">
      <c r="A61" s="16" t="s">
        <v>178</v>
      </c>
      <c r="B61" s="17" t="s">
        <v>74</v>
      </c>
      <c r="C61" s="18"/>
      <c r="D61" s="18"/>
      <c r="E61" s="129" t="s">
        <v>169</v>
      </c>
      <c r="F61" s="130">
        <v>100</v>
      </c>
    </row>
    <row r="62" spans="1:6" ht="12.75" customHeight="1">
      <c r="A62" s="21" t="s">
        <v>32</v>
      </c>
      <c r="B62" s="22" t="s">
        <v>74</v>
      </c>
      <c r="C62" s="30"/>
      <c r="D62" s="28"/>
      <c r="E62" s="28" t="s">
        <v>60</v>
      </c>
      <c r="F62" s="77">
        <v>10</v>
      </c>
    </row>
    <row r="63" spans="1:6" ht="12.75" customHeight="1">
      <c r="A63" s="69" t="s">
        <v>73</v>
      </c>
      <c r="B63" s="27" t="s">
        <v>74</v>
      </c>
      <c r="C63" s="27"/>
      <c r="D63" s="49"/>
      <c r="E63" s="29" t="s">
        <v>75</v>
      </c>
      <c r="F63" s="78">
        <v>100</v>
      </c>
    </row>
    <row r="64" spans="1:6" ht="12.75" customHeight="1">
      <c r="A64" s="39" t="s">
        <v>76</v>
      </c>
      <c r="B64" s="30" t="s">
        <v>74</v>
      </c>
      <c r="C64" s="30" t="s">
        <v>44</v>
      </c>
      <c r="D64" s="28" t="s">
        <v>126</v>
      </c>
      <c r="E64" s="68" t="s">
        <v>169</v>
      </c>
      <c r="F64" s="77">
        <v>300</v>
      </c>
    </row>
    <row r="65" spans="1:6" ht="12.75" customHeight="1">
      <c r="A65" s="72" t="s">
        <v>77</v>
      </c>
      <c r="B65" s="73" t="s">
        <v>74</v>
      </c>
      <c r="C65" s="73" t="s">
        <v>174</v>
      </c>
      <c r="D65" s="73" t="s">
        <v>141</v>
      </c>
      <c r="E65" s="74" t="s">
        <v>175</v>
      </c>
      <c r="F65" s="82">
        <v>240</v>
      </c>
    </row>
    <row r="66" spans="1:6" ht="12.75" customHeight="1">
      <c r="A66" s="39" t="s">
        <v>142</v>
      </c>
      <c r="B66" s="30" t="s">
        <v>74</v>
      </c>
      <c r="C66" s="92"/>
      <c r="D66" s="92"/>
      <c r="E66" s="28" t="s">
        <v>131</v>
      </c>
      <c r="F66" s="93">
        <v>50</v>
      </c>
    </row>
    <row r="67" spans="1:6" ht="12.75" customHeight="1">
      <c r="A67" s="94" t="s">
        <v>161</v>
      </c>
      <c r="B67" s="33" t="s">
        <v>89</v>
      </c>
      <c r="C67" s="115"/>
      <c r="D67" s="115"/>
      <c r="E67" s="34" t="s">
        <v>162</v>
      </c>
      <c r="F67" s="116">
        <v>50</v>
      </c>
    </row>
    <row r="68" spans="1:6" ht="12.75" customHeight="1">
      <c r="A68" s="39" t="s">
        <v>163</v>
      </c>
      <c r="B68" s="30" t="s">
        <v>89</v>
      </c>
      <c r="C68" s="92"/>
      <c r="D68" s="92"/>
      <c r="E68" s="28" t="s">
        <v>160</v>
      </c>
      <c r="F68" s="93">
        <v>20</v>
      </c>
    </row>
    <row r="69" spans="1:6" ht="12.75" customHeight="1">
      <c r="A69" s="94" t="s">
        <v>79</v>
      </c>
      <c r="B69" s="33"/>
      <c r="C69" s="33"/>
      <c r="D69" s="33"/>
      <c r="E69" s="34" t="s">
        <v>80</v>
      </c>
      <c r="F69" s="79">
        <v>20</v>
      </c>
    </row>
    <row r="70" spans="1:8" ht="12.75" customHeight="1">
      <c r="A70" s="95" t="s">
        <v>81</v>
      </c>
      <c r="B70" s="96"/>
      <c r="C70" s="96"/>
      <c r="D70" s="96"/>
      <c r="E70" s="97" t="s">
        <v>82</v>
      </c>
      <c r="F70" s="98">
        <v>5</v>
      </c>
      <c r="G70" s="83"/>
      <c r="H70" s="83"/>
    </row>
    <row r="71" spans="1:6" ht="12.75" customHeight="1">
      <c r="A71" s="99"/>
      <c r="B71" s="33"/>
      <c r="C71" s="33"/>
      <c r="D71" s="33"/>
      <c r="E71" s="100" t="s">
        <v>36</v>
      </c>
      <c r="F71" s="101">
        <f>SUM(F7:F70)</f>
        <v>10811</v>
      </c>
    </row>
    <row r="72" spans="1:6" ht="12.75" customHeight="1">
      <c r="A72" s="102" t="s">
        <v>83</v>
      </c>
      <c r="B72" s="30"/>
      <c r="C72" s="30"/>
      <c r="D72" s="30"/>
      <c r="E72" s="30"/>
      <c r="F72" s="103">
        <f>-(F71*0.1)</f>
        <v>-1081.1000000000001</v>
      </c>
    </row>
    <row r="73" spans="1:6" ht="12.75" customHeight="1" thickBot="1">
      <c r="A73" s="104"/>
      <c r="B73" s="105"/>
      <c r="C73" s="106" t="s">
        <v>106</v>
      </c>
      <c r="D73" s="107"/>
      <c r="E73" s="107"/>
      <c r="F73" s="108">
        <f>F71-(-F72)</f>
        <v>9729.9</v>
      </c>
    </row>
    <row r="74" ht="12.75" customHeight="1" thickTop="1"/>
    <row r="75" spans="1:6" ht="12.75" customHeight="1" thickBot="1">
      <c r="A75" s="135" t="s">
        <v>103</v>
      </c>
      <c r="B75" s="136"/>
      <c r="C75" s="136"/>
      <c r="D75" s="137"/>
      <c r="E75" s="4"/>
      <c r="F75" s="4"/>
    </row>
    <row r="76" spans="1:6" ht="12.75" customHeight="1" thickTop="1">
      <c r="A76" s="12" t="s">
        <v>37</v>
      </c>
      <c r="B76" s="13" t="s">
        <v>0</v>
      </c>
      <c r="C76" s="13" t="s">
        <v>113</v>
      </c>
      <c r="D76" s="14"/>
      <c r="E76" s="14"/>
      <c r="F76" s="15" t="s">
        <v>38</v>
      </c>
    </row>
    <row r="77" spans="1:6" s="5" customFormat="1" ht="12.75" customHeight="1">
      <c r="A77" s="16"/>
      <c r="B77" s="17"/>
      <c r="C77" s="18" t="s">
        <v>40</v>
      </c>
      <c r="D77" s="18" t="s">
        <v>40</v>
      </c>
      <c r="E77" s="18" t="s">
        <v>40</v>
      </c>
      <c r="F77" s="19" t="s">
        <v>85</v>
      </c>
    </row>
    <row r="78" spans="1:6" s="5" customFormat="1" ht="12.75" customHeight="1">
      <c r="A78" s="16"/>
      <c r="B78" s="17"/>
      <c r="C78" s="18"/>
      <c r="D78" s="18"/>
      <c r="E78" s="18"/>
      <c r="F78" s="20" t="s">
        <v>84</v>
      </c>
    </row>
    <row r="79" spans="1:6" s="5" customFormat="1" ht="12.75" customHeight="1">
      <c r="A79" s="21" t="s">
        <v>33</v>
      </c>
      <c r="B79" s="22" t="s">
        <v>100</v>
      </c>
      <c r="C79" s="30"/>
      <c r="D79" s="22"/>
      <c r="E79" s="23" t="s">
        <v>41</v>
      </c>
      <c r="F79" s="42">
        <v>500</v>
      </c>
    </row>
    <row r="80" spans="1:6" s="5" customFormat="1" ht="12.75" customHeight="1">
      <c r="A80" s="99" t="s">
        <v>64</v>
      </c>
      <c r="B80" s="33"/>
      <c r="C80" s="33"/>
      <c r="D80" s="33"/>
      <c r="E80" s="34" t="s">
        <v>65</v>
      </c>
      <c r="F80" s="127">
        <v>215</v>
      </c>
    </row>
    <row r="81" spans="1:6" s="5" customFormat="1" ht="12.75" customHeight="1">
      <c r="A81" s="21" t="s">
        <v>7</v>
      </c>
      <c r="B81" s="22" t="s">
        <v>89</v>
      </c>
      <c r="C81" s="30"/>
      <c r="D81" s="22" t="s">
        <v>67</v>
      </c>
      <c r="E81" s="23" t="s">
        <v>66</v>
      </c>
      <c r="F81" s="42">
        <v>125</v>
      </c>
    </row>
    <row r="82" spans="1:6" s="5" customFormat="1" ht="12.75" customHeight="1">
      <c r="A82" s="31" t="s">
        <v>12</v>
      </c>
      <c r="B82" s="32" t="s">
        <v>13</v>
      </c>
      <c r="C82" s="33"/>
      <c r="D82" s="32"/>
      <c r="E82" s="84" t="s">
        <v>68</v>
      </c>
      <c r="F82" s="127">
        <v>100</v>
      </c>
    </row>
    <row r="83" spans="1:6" s="5" customFormat="1" ht="12.75" customHeight="1">
      <c r="A83" s="21" t="s">
        <v>16</v>
      </c>
      <c r="B83" s="22" t="s">
        <v>102</v>
      </c>
      <c r="C83" s="30"/>
      <c r="D83" s="22"/>
      <c r="E83" s="23" t="s">
        <v>69</v>
      </c>
      <c r="F83" s="42">
        <v>60</v>
      </c>
    </row>
    <row r="84" spans="1:6" s="5" customFormat="1" ht="12.75" customHeight="1">
      <c r="A84" s="31" t="s">
        <v>34</v>
      </c>
      <c r="B84" s="32" t="s">
        <v>89</v>
      </c>
      <c r="C84" s="33"/>
      <c r="D84" s="32"/>
      <c r="E84" s="84" t="s">
        <v>70</v>
      </c>
      <c r="F84" s="127">
        <v>50</v>
      </c>
    </row>
    <row r="85" spans="1:6" s="5" customFormat="1" ht="12.75" customHeight="1">
      <c r="A85" s="21" t="s">
        <v>1</v>
      </c>
      <c r="B85" s="22" t="s">
        <v>88</v>
      </c>
      <c r="C85" s="30"/>
      <c r="D85" s="22"/>
      <c r="E85" s="23" t="s">
        <v>71</v>
      </c>
      <c r="F85" s="42">
        <v>20</v>
      </c>
    </row>
    <row r="86" spans="1:6" s="5" customFormat="1" ht="12.75" customHeight="1">
      <c r="A86" s="31" t="s">
        <v>35</v>
      </c>
      <c r="B86" s="32" t="s">
        <v>97</v>
      </c>
      <c r="C86" s="33"/>
      <c r="D86" s="32"/>
      <c r="E86" s="84" t="s">
        <v>72</v>
      </c>
      <c r="F86" s="127">
        <v>10</v>
      </c>
    </row>
    <row r="87" spans="1:6" s="5" customFormat="1" ht="12.75" customHeight="1">
      <c r="A87" s="21"/>
      <c r="B87" s="22"/>
      <c r="C87" s="30"/>
      <c r="D87" s="22"/>
      <c r="E87" s="125" t="s">
        <v>36</v>
      </c>
      <c r="F87" s="126">
        <f>SUM(F79:F86)</f>
        <v>1080</v>
      </c>
    </row>
    <row r="88" spans="1:6" s="5" customFormat="1" ht="12.75" customHeight="1">
      <c r="A88" s="35" t="s">
        <v>78</v>
      </c>
      <c r="B88" s="43"/>
      <c r="C88" s="43"/>
      <c r="D88" s="43"/>
      <c r="E88" s="17"/>
      <c r="F88" s="41">
        <f>F71*0.1</f>
        <v>1081.1000000000001</v>
      </c>
    </row>
    <row r="89" spans="1:6" s="5" customFormat="1" ht="12.75" customHeight="1" thickBot="1">
      <c r="A89" s="44"/>
      <c r="B89" s="45"/>
      <c r="C89" s="46" t="s">
        <v>105</v>
      </c>
      <c r="D89" s="47"/>
      <c r="E89" s="47"/>
      <c r="F89" s="48">
        <f>F87+F88</f>
        <v>2161.1000000000004</v>
      </c>
    </row>
    <row r="90" spans="1:6" ht="12.75" customHeight="1" thickTop="1">
      <c r="A90" s="8" t="s">
        <v>95</v>
      </c>
      <c r="B90" s="9"/>
      <c r="C90" s="9"/>
      <c r="D90" s="10"/>
      <c r="E90" s="10"/>
      <c r="F90" s="11"/>
    </row>
    <row r="91" spans="1:6" ht="12.75" customHeight="1">
      <c r="A91" s="9" t="s">
        <v>109</v>
      </c>
      <c r="B91" s="9"/>
      <c r="C91" s="9"/>
      <c r="D91" s="10"/>
      <c r="E91" s="10"/>
      <c r="F91" s="9"/>
    </row>
    <row r="92" spans="1:6" ht="12.75" customHeight="1">
      <c r="A92" s="9" t="s">
        <v>110</v>
      </c>
      <c r="B92" s="9"/>
      <c r="C92" s="9"/>
      <c r="D92" s="9"/>
      <c r="E92" s="9"/>
      <c r="F92" s="9"/>
    </row>
    <row r="93" spans="1:6" s="3" customFormat="1" ht="12.75" customHeight="1">
      <c r="A93" s="9" t="s">
        <v>111</v>
      </c>
      <c r="B93" s="9"/>
      <c r="C93" s="9"/>
      <c r="D93" s="9"/>
      <c r="E93" s="9"/>
      <c r="F93" s="9"/>
    </row>
    <row r="94" spans="1:6" s="3" customFormat="1" ht="12.75" customHeight="1">
      <c r="A94" s="9" t="s">
        <v>112</v>
      </c>
      <c r="B94" s="9"/>
      <c r="C94" s="9"/>
      <c r="D94" s="9"/>
      <c r="E94" s="9"/>
      <c r="F94" s="9"/>
    </row>
    <row r="95" spans="1:6" ht="12.75" customHeight="1">
      <c r="A95" s="9" t="s">
        <v>151</v>
      </c>
      <c r="B95" s="9"/>
      <c r="C95" s="9"/>
      <c r="D95" s="9"/>
      <c r="E95" s="9"/>
      <c r="F95" s="9"/>
    </row>
    <row r="96" spans="1:6" ht="12.75" customHeight="1" thickBot="1">
      <c r="A96" s="9" t="s">
        <v>152</v>
      </c>
      <c r="B96" s="9"/>
      <c r="C96" s="9"/>
      <c r="D96" s="9"/>
      <c r="E96" s="9"/>
      <c r="F96" s="9"/>
    </row>
    <row r="97" spans="1:6" ht="18.75" thickTop="1">
      <c r="A97" s="65"/>
      <c r="B97" s="109" t="s">
        <v>179</v>
      </c>
      <c r="C97" s="110"/>
      <c r="D97" s="110"/>
      <c r="E97" s="110"/>
      <c r="F97" s="66"/>
    </row>
    <row r="98" spans="1:6" ht="12.75">
      <c r="A98" s="64"/>
      <c r="B98" s="62"/>
      <c r="C98" s="62"/>
      <c r="D98" s="62"/>
      <c r="E98" s="62"/>
      <c r="F98" s="67"/>
    </row>
    <row r="99" spans="1:6" ht="15.75">
      <c r="A99" s="64"/>
      <c r="B99" s="63" t="s">
        <v>107</v>
      </c>
      <c r="C99" s="62"/>
      <c r="D99" s="62"/>
      <c r="E99" s="57"/>
      <c r="F99" s="50" t="s">
        <v>108</v>
      </c>
    </row>
    <row r="100" spans="1:6" ht="15">
      <c r="A100" s="71" t="s">
        <v>149</v>
      </c>
      <c r="B100" s="56"/>
      <c r="C100" s="56"/>
      <c r="D100" s="56"/>
      <c r="E100" s="60"/>
      <c r="F100" s="134">
        <f>'[1]Alumni Fund Dec 2006'!$C$371</f>
        <v>6334.929999999999</v>
      </c>
    </row>
    <row r="101" spans="1:6" ht="15">
      <c r="A101" s="51" t="s">
        <v>150</v>
      </c>
      <c r="B101" s="55"/>
      <c r="C101" s="56"/>
      <c r="D101" s="56"/>
      <c r="E101" s="60"/>
      <c r="F101" s="52">
        <f>'[1]Alumni Fund Dec 2006'!$G$322</f>
        <v>961.0999999999999</v>
      </c>
    </row>
    <row r="102" spans="1:6" ht="16.5" thickBot="1">
      <c r="A102" s="54" t="s">
        <v>119</v>
      </c>
      <c r="B102" s="58"/>
      <c r="C102" s="59"/>
      <c r="D102" s="59"/>
      <c r="E102" s="61"/>
      <c r="F102" s="53">
        <f>F100+F101</f>
        <v>7296.029999999999</v>
      </c>
    </row>
    <row r="103" ht="13.5" thickTop="1"/>
    <row r="104" ht="13.5" customHeight="1">
      <c r="A104" s="2"/>
    </row>
  </sheetData>
  <mergeCells count="1">
    <mergeCell ref="A75:D75"/>
  </mergeCells>
  <printOptions/>
  <pageMargins left="1.25" right="0.5" top="1" bottom="1" header="0.5" footer="0.5"/>
  <pageSetup fitToWidth="2" orientation="portrait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Liou</dc:creator>
  <cp:keywords/>
  <dc:description/>
  <cp:lastModifiedBy>Stan Liou</cp:lastModifiedBy>
  <cp:lastPrinted>2009-04-17T19:13:40Z</cp:lastPrinted>
  <dcterms:created xsi:type="dcterms:W3CDTF">2007-08-15T21:25:52Z</dcterms:created>
  <dcterms:modified xsi:type="dcterms:W3CDTF">2009-05-01T21:23:43Z</dcterms:modified>
  <cp:category/>
  <cp:version/>
  <cp:contentType/>
  <cp:contentStatus/>
</cp:coreProperties>
</file>